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40" windowHeight="5052" tabRatio="601" activeTab="1"/>
  </bookViews>
  <sheets>
    <sheet name="PL" sheetId="1" r:id="rId1"/>
    <sheet name="BS" sheetId="2" r:id="rId2"/>
  </sheets>
  <definedNames>
    <definedName name="_xlnm.Print_Area" localSheetId="1">'BS'!$A$1:$K$67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<sst xmlns="http://schemas.openxmlformats.org/spreadsheetml/2006/main" count="140" uniqueCount="116">
  <si>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</si>
  <si>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</si>
  <si>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</si>
  <si>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</si>
  <si>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</si>
  <si>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</si>
  <si>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</si>
  <si>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</si>
  <si>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</si>
  <si>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</si>
  <si>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</si>
  <si>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</si>
  <si>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</si>
  <si>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</si>
  <si>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</si>
  <si>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</si>
  <si>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</si>
  <si>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</si>
  <si>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(b)</t>
  </si>
  <si>
    <t>Investment income</t>
  </si>
  <si>
    <t>(c)</t>
  </si>
  <si>
    <t>amortisation, exceptional items, income tax,</t>
  </si>
  <si>
    <t>(d)</t>
  </si>
  <si>
    <t>Exceptional items</t>
  </si>
  <si>
    <t>(e)</t>
  </si>
  <si>
    <t>extraordinary items</t>
  </si>
  <si>
    <t>(f)</t>
  </si>
  <si>
    <t>(g)</t>
  </si>
  <si>
    <t>interests and extraordinary items</t>
  </si>
  <si>
    <t>(h)</t>
  </si>
  <si>
    <t>(i)</t>
  </si>
  <si>
    <t>before deducting minority interests</t>
  </si>
  <si>
    <t>(ii)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</si>
  <si>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</si>
  <si>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</si>
  <si>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</si>
  <si>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</si>
  <si>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</si>
  <si>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</si>
  <si>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</si>
  <si>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</si>
  <si>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deducting any provision for preference </t>
  </si>
  <si>
    <t>dividends, if any:-</t>
  </si>
  <si>
    <t>Fully diluted (based on ordinary shares - sen)</t>
  </si>
  <si>
    <t xml:space="preserve">Depreciation and amortisation </t>
  </si>
  <si>
    <t>CONSOLIDATED BALANCE SHEET</t>
  </si>
  <si>
    <t>Investment in Associated Companies</t>
  </si>
  <si>
    <t>Long Term Investments</t>
  </si>
  <si>
    <t>Short Term Investments</t>
  </si>
  <si>
    <t>Cash</t>
  </si>
  <si>
    <t>Short Term Borrowings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</si>
  <si>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</si>
  <si>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</si>
  <si>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</si>
  <si>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</si>
  <si>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</si>
  <si>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</si>
  <si>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</si>
  <si>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</si>
  <si>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Provision for Taxation</t>
  </si>
  <si>
    <t>Shareholders' Funds</t>
  </si>
  <si>
    <t xml:space="preserve">Basic (based on 60,000,240 ordinary shares - </t>
  </si>
  <si>
    <t>sen)</t>
  </si>
  <si>
    <t>Development Properties</t>
  </si>
  <si>
    <t>N/A</t>
  </si>
  <si>
    <t>(Unaudited)</t>
  </si>
  <si>
    <t xml:space="preserve">FINANCIAL </t>
  </si>
  <si>
    <t>YEAR END</t>
  </si>
  <si>
    <t>END OF</t>
  </si>
  <si>
    <t xml:space="preserve">AS AT </t>
  </si>
  <si>
    <t>PRECEDING</t>
  </si>
  <si>
    <t>Current Assets</t>
  </si>
  <si>
    <t>Current Liabilities</t>
  </si>
  <si>
    <t>Amount Due from Customers</t>
  </si>
  <si>
    <t>Capital Reserve</t>
  </si>
  <si>
    <t>HO HUP CONSTRUCTION COMPANY BERHAD (14034-W)</t>
  </si>
  <si>
    <t>Proposed Dividend</t>
  </si>
  <si>
    <t>Dividend per share (sen)</t>
  </si>
  <si>
    <t>Dividend description</t>
  </si>
  <si>
    <t>Quarterly report</t>
  </si>
  <si>
    <t>Other income</t>
  </si>
  <si>
    <t>finance cost, depreciation and</t>
  </si>
  <si>
    <t>Finance cost</t>
  </si>
  <si>
    <t>Profit/(loss) before</t>
  </si>
  <si>
    <t>income tax, minority interests and</t>
  </si>
  <si>
    <t>associated companies</t>
  </si>
  <si>
    <t xml:space="preserve">Share of profits and losses of </t>
  </si>
  <si>
    <t>Profit/(loss) before income tax, minority</t>
  </si>
  <si>
    <t>Income tax</t>
  </si>
  <si>
    <t xml:space="preserve">Profit/(loss) after income tax </t>
  </si>
  <si>
    <t>Net profit /(loss) from ordinary activities</t>
  </si>
  <si>
    <t>Pre-acquisition profit/(loss) if applicable</t>
  </si>
  <si>
    <t>Less minority interests</t>
  </si>
  <si>
    <t>(m)</t>
  </si>
  <si>
    <t>Net profit/(loss) attributable to</t>
  </si>
  <si>
    <t>Earnings per share based on 2 (m) above after</t>
  </si>
  <si>
    <t>minority interests and extraordinary items.</t>
  </si>
  <si>
    <t>Revenue</t>
  </si>
  <si>
    <t>Inventories</t>
  </si>
  <si>
    <t>Property, Plant and Equipment</t>
  </si>
  <si>
    <t>Investment Property</t>
  </si>
  <si>
    <t>Goodwill on Consolidation</t>
  </si>
  <si>
    <t>Intangible Assets</t>
  </si>
  <si>
    <t>Other Long Term Assets</t>
  </si>
  <si>
    <t>Trade Receivables</t>
  </si>
  <si>
    <t>Trade Payables</t>
  </si>
  <si>
    <t>Other Payables</t>
  </si>
  <si>
    <t>Others Receivables</t>
  </si>
  <si>
    <t>Reserves</t>
  </si>
  <si>
    <t>Net Tangible Assets per Share (RM)</t>
  </si>
  <si>
    <t>Net Current (Liabilities)/Assets</t>
  </si>
  <si>
    <t>Translation Difference</t>
  </si>
  <si>
    <t>Quarterly report on consolidated results for the second quarter ended 30 June 2002</t>
  </si>
  <si>
    <t>30/06/02</t>
  </si>
  <si>
    <t>31/12/01</t>
  </si>
  <si>
    <t>(Audited)</t>
  </si>
</sst>
</file>

<file path=xl/styles.xml><?xml version="1.0" encoding="utf-8"?>
<styleSheet xmlns="http://schemas.openxmlformats.org/spreadsheetml/2006/main">
  <numFmts count="5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.00000_);\(#,##0.00000\)"/>
    <numFmt numFmtId="185" formatCode="#,000.00"/>
    <numFmt numFmtId="186" formatCode="00000\-0000"/>
    <numFmt numFmtId="187" formatCode="#,000"/>
    <numFmt numFmtId="188" formatCode="#,###,000"/>
    <numFmt numFmtId="189" formatCode="#,##0.0"/>
    <numFmt numFmtId="190" formatCode="#,"/>
    <numFmt numFmtId="191" formatCode="#,###,"/>
    <numFmt numFmtId="192" formatCode="#,###,\3"/>
    <numFmt numFmtId="193" formatCode="\(#,###,\)"/>
    <numFmt numFmtId="194" formatCode="\-\(#,###,\)"/>
    <numFmt numFmtId="195" formatCode="\(\-#,###,\)"/>
    <numFmt numFmtId="196" formatCode="#,###,;\(#,###,\)"/>
    <numFmt numFmtId="197" formatCode="#,###,;\(\3\3\3\3\)"/>
    <numFmt numFmtId="198" formatCode="#,###.0,"/>
    <numFmt numFmtId="199" formatCode="#,###.00,"/>
    <numFmt numFmtId="200" formatCode="#,###,\ \ "/>
    <numFmt numFmtId="201" formatCode="#,##0;\-#,##0\ \ "/>
    <numFmt numFmtId="202" formatCode="#,##0\ \ ;\-#,##0\ \ "/>
    <numFmt numFmtId="203" formatCode="_(* #,##0.0_);_(* \(#,##0.0\);_(* &quot;-&quot;??_);_(@_)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#,##0.0_);[Red]\(#,##0.0\)"/>
    <numFmt numFmtId="208" formatCode="0.00_);[Red]\(0.00\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1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91" fontId="1" fillId="0" borderId="17" xfId="0" applyNumberFormat="1" applyFont="1" applyFill="1" applyBorder="1" applyAlignment="1">
      <alignment/>
    </xf>
    <xf numFmtId="191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91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4" fontId="1" fillId="0" borderId="0" xfId="15" applyNumberFormat="1" applyFont="1" applyAlignment="1">
      <alignment horizontal="center"/>
    </xf>
    <xf numFmtId="204" fontId="1" fillId="0" borderId="22" xfId="15" applyNumberFormat="1" applyFont="1" applyBorder="1" applyAlignment="1">
      <alignment horizontal="center"/>
    </xf>
    <xf numFmtId="204" fontId="1" fillId="0" borderId="23" xfId="15" applyNumberFormat="1" applyFont="1" applyBorder="1" applyAlignment="1">
      <alignment horizontal="center"/>
    </xf>
    <xf numFmtId="204" fontId="1" fillId="0" borderId="24" xfId="15" applyNumberFormat="1" applyFont="1" applyBorder="1" applyAlignment="1">
      <alignment horizontal="center"/>
    </xf>
    <xf numFmtId="20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204" fontId="1" fillId="0" borderId="25" xfId="15" applyNumberFormat="1" applyFont="1" applyBorder="1" applyAlignment="1">
      <alignment horizontal="center"/>
    </xf>
    <xf numFmtId="191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4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204" fontId="1" fillId="0" borderId="7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horizontal="center"/>
    </xf>
    <xf numFmtId="204" fontId="1" fillId="0" borderId="8" xfId="0" applyNumberFormat="1" applyFont="1" applyFill="1" applyBorder="1" applyAlignment="1">
      <alignment/>
    </xf>
    <xf numFmtId="204" fontId="1" fillId="0" borderId="18" xfId="0" applyNumberFormat="1" applyFont="1" applyFill="1" applyBorder="1" applyAlignment="1">
      <alignment/>
    </xf>
    <xf numFmtId="204" fontId="1" fillId="0" borderId="17" xfId="0" applyNumberFormat="1" applyFont="1" applyFill="1" applyBorder="1" applyAlignment="1">
      <alignment/>
    </xf>
    <xf numFmtId="204" fontId="1" fillId="0" borderId="20" xfId="0" applyNumberFormat="1" applyFont="1" applyFill="1" applyBorder="1" applyAlignment="1">
      <alignment/>
    </xf>
    <xf numFmtId="204" fontId="1" fillId="0" borderId="21" xfId="15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zoomScale="75" zoomScaleNormal="75" workbookViewId="0" topLeftCell="E45">
      <selection activeCell="S45" sqref="S45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2.00390625" style="1" customWidth="1"/>
    <col min="21" max="16384" width="9.140625" style="1" customWidth="1"/>
  </cols>
  <sheetData>
    <row r="1" spans="1:19" ht="12.75">
      <c r="A1" s="4" t="s">
        <v>75</v>
      </c>
      <c r="S1" s="3"/>
    </row>
    <row r="3" ht="12.75">
      <c r="A3" s="118" t="s">
        <v>79</v>
      </c>
    </row>
    <row r="4" ht="12.75">
      <c r="A4" s="4"/>
    </row>
    <row r="5" ht="12.75">
      <c r="A5" s="83" t="s">
        <v>112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21" t="s">
        <v>2</v>
      </c>
      <c r="K10" s="121"/>
      <c r="L10" s="121"/>
      <c r="M10" s="121"/>
      <c r="N10" s="9"/>
      <c r="O10" s="10"/>
      <c r="P10" s="121" t="s">
        <v>3</v>
      </c>
      <c r="Q10" s="121"/>
      <c r="R10" s="121"/>
      <c r="S10" s="121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5" t="s">
        <v>4</v>
      </c>
      <c r="K11" s="76"/>
      <c r="L11" s="77"/>
      <c r="M11" s="76" t="s">
        <v>5</v>
      </c>
      <c r="N11" s="16"/>
      <c r="O11" s="17"/>
      <c r="P11" s="75" t="s">
        <v>6</v>
      </c>
      <c r="Q11" s="75"/>
      <c r="R11" s="77"/>
      <c r="S11" s="75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5" t="s">
        <v>8</v>
      </c>
      <c r="K12" s="75"/>
      <c r="L12" s="78"/>
      <c r="M12" s="75" t="s">
        <v>9</v>
      </c>
      <c r="N12" s="16"/>
      <c r="O12" s="17"/>
      <c r="P12" s="75" t="s">
        <v>10</v>
      </c>
      <c r="Q12" s="75"/>
      <c r="R12" s="78"/>
      <c r="S12" s="75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5" t="s">
        <v>12</v>
      </c>
      <c r="K13" s="75"/>
      <c r="L13" s="78"/>
      <c r="M13" s="75" t="s">
        <v>13</v>
      </c>
      <c r="N13" s="16"/>
      <c r="O13" s="17"/>
      <c r="P13" s="75" t="s">
        <v>14</v>
      </c>
      <c r="Q13" s="75"/>
      <c r="R13" s="78"/>
      <c r="S13" s="75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79">
        <v>37437</v>
      </c>
      <c r="K14" s="79"/>
      <c r="L14" s="80"/>
      <c r="M14" s="79">
        <v>37072</v>
      </c>
      <c r="N14" s="16"/>
      <c r="O14" s="17"/>
      <c r="P14" s="79">
        <f>J14</f>
        <v>37437</v>
      </c>
      <c r="Q14" s="79"/>
      <c r="R14" s="80"/>
      <c r="S14" s="79">
        <f>M14</f>
        <v>37072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1" t="s">
        <v>16</v>
      </c>
      <c r="K15" s="81"/>
      <c r="L15" s="82"/>
      <c r="M15" s="81" t="s">
        <v>16</v>
      </c>
      <c r="N15" s="23"/>
      <c r="O15" s="24"/>
      <c r="P15" s="81" t="s">
        <v>16</v>
      </c>
      <c r="Q15" s="81"/>
      <c r="R15" s="82"/>
      <c r="S15" s="81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97</v>
      </c>
      <c r="F17" s="14"/>
      <c r="G17" s="14"/>
      <c r="H17" s="31"/>
      <c r="I17" s="93"/>
      <c r="J17" s="94">
        <v>43736</v>
      </c>
      <c r="K17" s="94"/>
      <c r="L17" s="93"/>
      <c r="M17" s="95">
        <v>53036</v>
      </c>
      <c r="N17" s="94"/>
      <c r="O17" s="93"/>
      <c r="P17" s="94">
        <v>87476</v>
      </c>
      <c r="Q17" s="94"/>
      <c r="R17" s="93"/>
      <c r="S17" s="94">
        <v>100961</v>
      </c>
      <c r="T17" s="96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97"/>
      <c r="J18" s="98"/>
      <c r="K18" s="98"/>
      <c r="L18" s="97"/>
      <c r="M18" s="98"/>
      <c r="N18" s="98"/>
      <c r="O18" s="97"/>
      <c r="P18" s="98"/>
      <c r="Q18" s="98"/>
      <c r="R18" s="97"/>
      <c r="S18" s="98"/>
      <c r="T18" s="99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3"/>
      <c r="J19" s="94"/>
      <c r="K19" s="94"/>
      <c r="L19" s="93"/>
      <c r="M19" s="94"/>
      <c r="N19" s="94"/>
      <c r="O19" s="93"/>
      <c r="P19" s="94"/>
      <c r="Q19" s="94"/>
      <c r="R19" s="93"/>
      <c r="S19" s="94"/>
      <c r="T19" s="96"/>
    </row>
    <row r="20" spans="1:20" ht="12.75">
      <c r="A20" s="28"/>
      <c r="B20" s="29" t="s">
        <v>18</v>
      </c>
      <c r="C20" s="29"/>
      <c r="D20" s="30"/>
      <c r="E20" s="14" t="s">
        <v>19</v>
      </c>
      <c r="F20" s="14"/>
      <c r="G20" s="14"/>
      <c r="H20" s="31"/>
      <c r="I20" s="93"/>
      <c r="J20" s="94">
        <v>0</v>
      </c>
      <c r="K20" s="94"/>
      <c r="L20" s="93"/>
      <c r="M20" s="95">
        <v>0</v>
      </c>
      <c r="N20" s="94"/>
      <c r="O20" s="93"/>
      <c r="P20" s="94">
        <v>0</v>
      </c>
      <c r="Q20" s="94"/>
      <c r="R20" s="93"/>
      <c r="S20" s="94">
        <v>0</v>
      </c>
      <c r="T20" s="96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97"/>
      <c r="J21" s="98"/>
      <c r="K21" s="98"/>
      <c r="L21" s="97"/>
      <c r="M21" s="98"/>
      <c r="N21" s="98"/>
      <c r="O21" s="97"/>
      <c r="P21" s="98"/>
      <c r="Q21" s="98"/>
      <c r="R21" s="97"/>
      <c r="S21" s="98"/>
      <c r="T21" s="99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3"/>
      <c r="J22" s="94"/>
      <c r="K22" s="94"/>
      <c r="L22" s="93"/>
      <c r="M22" s="94"/>
      <c r="N22" s="94"/>
      <c r="O22" s="93"/>
      <c r="P22" s="94"/>
      <c r="Q22" s="94"/>
      <c r="R22" s="93"/>
      <c r="S22" s="94"/>
      <c r="T22" s="96"/>
    </row>
    <row r="23" spans="1:20" ht="12.75">
      <c r="A23" s="28"/>
      <c r="B23" s="29" t="s">
        <v>20</v>
      </c>
      <c r="C23" s="29"/>
      <c r="D23" s="30"/>
      <c r="E23" s="14" t="s">
        <v>80</v>
      </c>
      <c r="F23" s="14"/>
      <c r="G23" s="14"/>
      <c r="H23" s="31"/>
      <c r="I23" s="93"/>
      <c r="J23" s="94">
        <v>1166</v>
      </c>
      <c r="K23" s="94"/>
      <c r="L23" s="93"/>
      <c r="M23" s="95">
        <v>2062</v>
      </c>
      <c r="N23" s="94"/>
      <c r="O23" s="93"/>
      <c r="P23" s="94">
        <v>2515</v>
      </c>
      <c r="Q23" s="94"/>
      <c r="R23" s="93"/>
      <c r="S23" s="94">
        <v>3116</v>
      </c>
      <c r="T23" s="96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97"/>
      <c r="J24" s="98"/>
      <c r="K24" s="98"/>
      <c r="L24" s="97"/>
      <c r="M24" s="98"/>
      <c r="N24" s="98"/>
      <c r="O24" s="97"/>
      <c r="P24" s="98"/>
      <c r="Q24" s="98"/>
      <c r="R24" s="97"/>
      <c r="S24" s="98"/>
      <c r="T24" s="99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3"/>
      <c r="J25" s="94"/>
      <c r="K25" s="94"/>
      <c r="L25" s="93"/>
      <c r="M25" s="94"/>
      <c r="N25" s="94"/>
      <c r="O25" s="93"/>
      <c r="P25" s="94"/>
      <c r="Q25" s="94"/>
      <c r="R25" s="93"/>
      <c r="S25" s="94"/>
      <c r="T25" s="96"/>
    </row>
    <row r="26" spans="1:20" ht="12.75">
      <c r="A26" s="28">
        <v>2</v>
      </c>
      <c r="B26" s="29" t="s">
        <v>17</v>
      </c>
      <c r="C26" s="29"/>
      <c r="D26" s="30"/>
      <c r="E26" s="14" t="s">
        <v>83</v>
      </c>
      <c r="F26" s="14"/>
      <c r="G26" s="14"/>
      <c r="H26" s="31"/>
      <c r="I26" s="93"/>
      <c r="J26" s="94">
        <v>-2114</v>
      </c>
      <c r="K26" s="94"/>
      <c r="L26" s="93"/>
      <c r="M26" s="95">
        <v>2558</v>
      </c>
      <c r="N26" s="94"/>
      <c r="O26" s="93"/>
      <c r="P26" s="94">
        <v>-46</v>
      </c>
      <c r="Q26" s="94"/>
      <c r="R26" s="93"/>
      <c r="S26" s="94">
        <v>5204</v>
      </c>
      <c r="T26" s="96"/>
    </row>
    <row r="27" spans="1:20" ht="12.75">
      <c r="A27" s="28"/>
      <c r="B27" s="13"/>
      <c r="C27" s="13"/>
      <c r="D27" s="47"/>
      <c r="E27" s="14" t="s">
        <v>81</v>
      </c>
      <c r="F27" s="14"/>
      <c r="G27" s="14"/>
      <c r="H27" s="31"/>
      <c r="I27" s="93"/>
      <c r="J27" s="94"/>
      <c r="K27" s="94"/>
      <c r="L27" s="93"/>
      <c r="M27" s="94"/>
      <c r="N27" s="94"/>
      <c r="O27" s="93"/>
      <c r="P27" s="94"/>
      <c r="Q27" s="94"/>
      <c r="R27" s="93"/>
      <c r="S27" s="94"/>
      <c r="T27" s="96"/>
    </row>
    <row r="28" spans="1:20" ht="12.75">
      <c r="A28" s="28"/>
      <c r="B28" s="13"/>
      <c r="C28" s="13"/>
      <c r="D28" s="47"/>
      <c r="E28" s="14" t="s">
        <v>21</v>
      </c>
      <c r="F28" s="14"/>
      <c r="G28" s="14"/>
      <c r="H28" s="31"/>
      <c r="I28" s="93"/>
      <c r="J28" s="94"/>
      <c r="K28" s="94"/>
      <c r="L28" s="93"/>
      <c r="M28" s="94"/>
      <c r="N28" s="94"/>
      <c r="O28" s="93"/>
      <c r="P28" s="94"/>
      <c r="Q28" s="94"/>
      <c r="R28" s="93"/>
      <c r="S28" s="94"/>
      <c r="T28" s="96"/>
    </row>
    <row r="29" spans="1:20" ht="12.75">
      <c r="A29" s="28"/>
      <c r="B29" s="13"/>
      <c r="C29" s="13"/>
      <c r="D29" s="47"/>
      <c r="E29" s="14" t="s">
        <v>96</v>
      </c>
      <c r="F29" s="14"/>
      <c r="G29" s="14"/>
      <c r="H29" s="31"/>
      <c r="I29" s="93"/>
      <c r="J29" s="94"/>
      <c r="K29" s="94"/>
      <c r="L29" s="93"/>
      <c r="M29" s="94"/>
      <c r="N29" s="94"/>
      <c r="O29" s="93"/>
      <c r="P29" s="94"/>
      <c r="Q29" s="94"/>
      <c r="R29" s="93"/>
      <c r="S29" s="94"/>
      <c r="T29" s="96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97"/>
      <c r="J30" s="98"/>
      <c r="K30" s="98"/>
      <c r="L30" s="97"/>
      <c r="M30" s="98"/>
      <c r="N30" s="98"/>
      <c r="O30" s="97"/>
      <c r="P30" s="98"/>
      <c r="Q30" s="98"/>
      <c r="R30" s="97"/>
      <c r="S30" s="98"/>
      <c r="T30" s="99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3"/>
      <c r="J31" s="94"/>
      <c r="K31" s="94"/>
      <c r="L31" s="93"/>
      <c r="M31" s="94"/>
      <c r="N31" s="94"/>
      <c r="O31" s="93"/>
      <c r="P31" s="94"/>
      <c r="Q31" s="94"/>
      <c r="R31" s="93"/>
      <c r="S31" s="94"/>
      <c r="T31" s="96"/>
    </row>
    <row r="32" spans="1:20" ht="12.75">
      <c r="A32" s="28"/>
      <c r="B32" s="29" t="s">
        <v>18</v>
      </c>
      <c r="C32" s="29"/>
      <c r="D32" s="30"/>
      <c r="E32" s="119" t="s">
        <v>82</v>
      </c>
      <c r="F32" s="14"/>
      <c r="G32" s="14"/>
      <c r="H32" s="31"/>
      <c r="I32" s="93"/>
      <c r="J32" s="94">
        <v>-1418</v>
      </c>
      <c r="K32" s="94"/>
      <c r="L32" s="93"/>
      <c r="M32" s="95">
        <v>-1850</v>
      </c>
      <c r="N32" s="94"/>
      <c r="O32" s="93"/>
      <c r="P32" s="94">
        <v>-2865</v>
      </c>
      <c r="Q32" s="94"/>
      <c r="R32" s="93"/>
      <c r="S32" s="94">
        <v>-3623</v>
      </c>
      <c r="T32" s="96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97"/>
      <c r="J33" s="98"/>
      <c r="K33" s="98"/>
      <c r="L33" s="97"/>
      <c r="M33" s="98"/>
      <c r="N33" s="98"/>
      <c r="O33" s="97"/>
      <c r="P33" s="98"/>
      <c r="Q33" s="98"/>
      <c r="R33" s="97"/>
      <c r="S33" s="98"/>
      <c r="T33" s="99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3"/>
      <c r="J34" s="94"/>
      <c r="K34" s="94"/>
      <c r="L34" s="93"/>
      <c r="M34" s="94"/>
      <c r="N34" s="94"/>
      <c r="O34" s="93"/>
      <c r="P34" s="94"/>
      <c r="Q34" s="94"/>
      <c r="R34" s="93"/>
      <c r="S34" s="94"/>
      <c r="T34" s="96"/>
    </row>
    <row r="35" spans="1:20" ht="12.75">
      <c r="A35" s="28"/>
      <c r="B35" s="29" t="s">
        <v>20</v>
      </c>
      <c r="C35" s="29"/>
      <c r="D35" s="30"/>
      <c r="E35" s="14" t="s">
        <v>44</v>
      </c>
      <c r="F35" s="14"/>
      <c r="G35" s="14"/>
      <c r="H35" s="31"/>
      <c r="I35" s="93"/>
      <c r="J35" s="94">
        <v>-3200</v>
      </c>
      <c r="K35" s="94"/>
      <c r="L35" s="93"/>
      <c r="M35" s="95">
        <v>-3939</v>
      </c>
      <c r="N35" s="94"/>
      <c r="O35" s="93"/>
      <c r="P35" s="94">
        <v>-6436</v>
      </c>
      <c r="Q35" s="94"/>
      <c r="R35" s="93"/>
      <c r="S35" s="94">
        <v>-8112</v>
      </c>
      <c r="T35" s="96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97"/>
      <c r="J36" s="98"/>
      <c r="K36" s="98"/>
      <c r="L36" s="97"/>
      <c r="M36" s="98"/>
      <c r="N36" s="98"/>
      <c r="O36" s="97"/>
      <c r="P36" s="98"/>
      <c r="Q36" s="98"/>
      <c r="R36" s="97"/>
      <c r="S36" s="98"/>
      <c r="T36" s="99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3"/>
      <c r="J37" s="94"/>
      <c r="K37" s="94"/>
      <c r="L37" s="93"/>
      <c r="M37" s="94"/>
      <c r="N37" s="94"/>
      <c r="O37" s="93"/>
      <c r="P37" s="94"/>
      <c r="Q37" s="94"/>
      <c r="R37" s="93"/>
      <c r="S37" s="94"/>
      <c r="T37" s="96"/>
    </row>
    <row r="38" spans="1:20" ht="12.75">
      <c r="A38" s="28"/>
      <c r="B38" s="29" t="s">
        <v>22</v>
      </c>
      <c r="C38" s="29"/>
      <c r="D38" s="30"/>
      <c r="E38" s="14" t="s">
        <v>23</v>
      </c>
      <c r="F38" s="14"/>
      <c r="G38" s="14"/>
      <c r="H38" s="31"/>
      <c r="I38" s="93"/>
      <c r="J38" s="94">
        <v>0</v>
      </c>
      <c r="K38" s="94"/>
      <c r="L38" s="93"/>
      <c r="M38" s="95">
        <v>-10200</v>
      </c>
      <c r="N38" s="94"/>
      <c r="O38" s="93"/>
      <c r="P38" s="94">
        <v>0</v>
      </c>
      <c r="Q38" s="94"/>
      <c r="R38" s="93"/>
      <c r="S38" s="94">
        <v>-10200</v>
      </c>
      <c r="T38" s="96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97"/>
      <c r="J39" s="98"/>
      <c r="K39" s="98"/>
      <c r="L39" s="97"/>
      <c r="M39" s="98"/>
      <c r="N39" s="98"/>
      <c r="O39" s="97"/>
      <c r="P39" s="98"/>
      <c r="Q39" s="98"/>
      <c r="R39" s="97"/>
      <c r="S39" s="98"/>
      <c r="T39" s="99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3"/>
      <c r="J40" s="94"/>
      <c r="K40" s="94"/>
      <c r="L40" s="93"/>
      <c r="M40" s="94"/>
      <c r="N40" s="94"/>
      <c r="O40" s="93"/>
      <c r="P40" s="94"/>
      <c r="Q40" s="94"/>
      <c r="R40" s="93"/>
      <c r="S40" s="94"/>
      <c r="T40" s="96"/>
    </row>
    <row r="41" spans="1:20" ht="12.75">
      <c r="A41" s="28"/>
      <c r="B41" s="29" t="s">
        <v>24</v>
      </c>
      <c r="C41" s="29"/>
      <c r="D41" s="30"/>
      <c r="E41" s="14" t="s">
        <v>83</v>
      </c>
      <c r="F41" s="14"/>
      <c r="G41" s="14"/>
      <c r="H41" s="31"/>
      <c r="I41" s="93"/>
      <c r="J41" s="94">
        <v>-6732</v>
      </c>
      <c r="K41" s="94"/>
      <c r="L41" s="93"/>
      <c r="M41" s="94">
        <v>-13431</v>
      </c>
      <c r="N41" s="94"/>
      <c r="O41" s="93"/>
      <c r="P41" s="94">
        <f>SUM(P26:P39)</f>
        <v>-9347</v>
      </c>
      <c r="Q41" s="94"/>
      <c r="R41" s="93"/>
      <c r="S41" s="94">
        <f>SUM(S26:S39)</f>
        <v>-16731</v>
      </c>
      <c r="T41" s="96"/>
    </row>
    <row r="42" spans="1:20" ht="12.75">
      <c r="A42" s="28"/>
      <c r="B42" s="13"/>
      <c r="C42" s="13"/>
      <c r="D42" s="47"/>
      <c r="E42" s="14" t="s">
        <v>84</v>
      </c>
      <c r="F42" s="14"/>
      <c r="G42" s="14"/>
      <c r="H42" s="31"/>
      <c r="I42" s="93"/>
      <c r="J42" s="94"/>
      <c r="K42" s="94"/>
      <c r="L42" s="93"/>
      <c r="M42" s="94"/>
      <c r="N42" s="94"/>
      <c r="O42" s="93"/>
      <c r="P42" s="94"/>
      <c r="Q42" s="94"/>
      <c r="R42" s="93"/>
      <c r="S42" s="94"/>
      <c r="T42" s="96"/>
    </row>
    <row r="43" spans="1:20" ht="12.75">
      <c r="A43" s="28"/>
      <c r="B43" s="13"/>
      <c r="C43" s="13"/>
      <c r="D43" s="47"/>
      <c r="E43" s="14" t="s">
        <v>25</v>
      </c>
      <c r="F43" s="14"/>
      <c r="G43" s="14"/>
      <c r="H43" s="31"/>
      <c r="I43" s="93"/>
      <c r="J43" s="94"/>
      <c r="K43" s="94"/>
      <c r="L43" s="93"/>
      <c r="M43" s="94"/>
      <c r="N43" s="94"/>
      <c r="O43" s="93"/>
      <c r="P43" s="94"/>
      <c r="Q43" s="94"/>
      <c r="R43" s="93"/>
      <c r="S43" s="94"/>
      <c r="T43" s="96"/>
    </row>
    <row r="44" spans="1:20" ht="6" customHeight="1">
      <c r="A44" s="36"/>
      <c r="B44" s="37"/>
      <c r="C44" s="37"/>
      <c r="D44" s="38"/>
      <c r="E44" s="39"/>
      <c r="F44" s="39"/>
      <c r="G44" s="39"/>
      <c r="H44" s="40"/>
      <c r="I44" s="97"/>
      <c r="J44" s="98"/>
      <c r="K44" s="98"/>
      <c r="L44" s="97"/>
      <c r="M44" s="98"/>
      <c r="N44" s="98"/>
      <c r="O44" s="97"/>
      <c r="P44" s="98"/>
      <c r="Q44" s="98"/>
      <c r="R44" s="97"/>
      <c r="S44" s="98"/>
      <c r="T44" s="99"/>
    </row>
    <row r="45" spans="1:20" ht="6" customHeight="1">
      <c r="A45" s="28"/>
      <c r="B45" s="13"/>
      <c r="C45" s="13"/>
      <c r="D45" s="47"/>
      <c r="E45" s="14"/>
      <c r="F45" s="14"/>
      <c r="G45" s="14"/>
      <c r="H45" s="31"/>
      <c r="I45" s="93"/>
      <c r="J45" s="94"/>
      <c r="K45" s="94"/>
      <c r="L45" s="93"/>
      <c r="M45" s="94"/>
      <c r="N45" s="94"/>
      <c r="O45" s="93"/>
      <c r="P45" s="94"/>
      <c r="Q45" s="94"/>
      <c r="R45" s="93"/>
      <c r="S45" s="94"/>
      <c r="T45" s="96"/>
    </row>
    <row r="46" spans="1:20" ht="12.75">
      <c r="A46" s="28"/>
      <c r="B46" s="29" t="s">
        <v>26</v>
      </c>
      <c r="C46" s="29"/>
      <c r="D46" s="30"/>
      <c r="E46" s="14" t="s">
        <v>86</v>
      </c>
      <c r="F46" s="14"/>
      <c r="G46" s="14"/>
      <c r="H46" s="31"/>
      <c r="I46" s="93"/>
      <c r="J46" s="94">
        <v>6</v>
      </c>
      <c r="K46" s="94"/>
      <c r="L46" s="93"/>
      <c r="M46" s="95">
        <v>168</v>
      </c>
      <c r="N46" s="94"/>
      <c r="O46" s="93"/>
      <c r="P46" s="94">
        <v>1071</v>
      </c>
      <c r="Q46" s="94"/>
      <c r="R46" s="93"/>
      <c r="S46" s="94">
        <v>216</v>
      </c>
      <c r="T46" s="96"/>
    </row>
    <row r="47" spans="1:20" ht="12.75">
      <c r="A47" s="12"/>
      <c r="B47" s="13"/>
      <c r="C47" s="13"/>
      <c r="D47" s="47"/>
      <c r="E47" s="14" t="s">
        <v>85</v>
      </c>
      <c r="F47" s="14"/>
      <c r="G47" s="14"/>
      <c r="H47" s="31"/>
      <c r="I47" s="93"/>
      <c r="J47" s="94"/>
      <c r="K47" s="94"/>
      <c r="L47" s="93"/>
      <c r="M47" s="94"/>
      <c r="N47" s="94"/>
      <c r="O47" s="93"/>
      <c r="P47" s="94"/>
      <c r="Q47" s="94"/>
      <c r="R47" s="93"/>
      <c r="S47" s="94"/>
      <c r="T47" s="96"/>
    </row>
    <row r="48" spans="1:20" ht="6" customHeight="1">
      <c r="A48" s="36"/>
      <c r="B48" s="37"/>
      <c r="C48" s="37"/>
      <c r="D48" s="38"/>
      <c r="E48" s="39"/>
      <c r="F48" s="39"/>
      <c r="G48" s="39"/>
      <c r="H48" s="40"/>
      <c r="I48" s="97"/>
      <c r="J48" s="98"/>
      <c r="K48" s="98"/>
      <c r="L48" s="97"/>
      <c r="M48" s="98"/>
      <c r="N48" s="98"/>
      <c r="O48" s="97"/>
      <c r="P48" s="98"/>
      <c r="Q48" s="98"/>
      <c r="R48" s="97"/>
      <c r="S48" s="98"/>
      <c r="T48" s="99"/>
    </row>
    <row r="49" spans="1:20" ht="6" customHeight="1">
      <c r="A49" s="12"/>
      <c r="B49" s="13"/>
      <c r="C49" s="13"/>
      <c r="D49" s="47"/>
      <c r="E49" s="14"/>
      <c r="F49" s="14"/>
      <c r="G49" s="14"/>
      <c r="H49" s="31"/>
      <c r="I49" s="93"/>
      <c r="J49" s="94"/>
      <c r="K49" s="94"/>
      <c r="L49" s="93"/>
      <c r="M49" s="94"/>
      <c r="N49" s="94"/>
      <c r="O49" s="93"/>
      <c r="P49" s="94"/>
      <c r="Q49" s="94"/>
      <c r="R49" s="93"/>
      <c r="S49" s="94"/>
      <c r="T49" s="96"/>
    </row>
    <row r="50" spans="1:20" ht="12.75">
      <c r="A50" s="12"/>
      <c r="B50" s="29" t="s">
        <v>27</v>
      </c>
      <c r="C50" s="29"/>
      <c r="D50" s="30"/>
      <c r="E50" s="14" t="s">
        <v>87</v>
      </c>
      <c r="F50" s="14"/>
      <c r="G50" s="14"/>
      <c r="H50" s="31"/>
      <c r="I50" s="93"/>
      <c r="J50" s="94">
        <v>-6726</v>
      </c>
      <c r="K50" s="94"/>
      <c r="L50" s="93"/>
      <c r="M50" s="94">
        <v>-13263</v>
      </c>
      <c r="N50" s="94"/>
      <c r="O50" s="93"/>
      <c r="P50" s="94">
        <f>SUM(P41:P49)</f>
        <v>-8276</v>
      </c>
      <c r="Q50" s="94"/>
      <c r="R50" s="93"/>
      <c r="S50" s="94">
        <f>SUM(S41:S49)</f>
        <v>-16515</v>
      </c>
      <c r="T50" s="96"/>
    </row>
    <row r="51" spans="1:20" ht="12.75">
      <c r="A51" s="12"/>
      <c r="B51" s="13"/>
      <c r="C51" s="13"/>
      <c r="D51" s="47"/>
      <c r="E51" s="14" t="s">
        <v>28</v>
      </c>
      <c r="F51" s="14"/>
      <c r="G51" s="14"/>
      <c r="H51" s="31"/>
      <c r="I51" s="93"/>
      <c r="J51" s="94"/>
      <c r="K51" s="94"/>
      <c r="L51" s="93"/>
      <c r="M51" s="94"/>
      <c r="N51" s="94"/>
      <c r="O51" s="93"/>
      <c r="P51" s="94"/>
      <c r="Q51" s="94"/>
      <c r="R51" s="93"/>
      <c r="S51" s="94"/>
      <c r="T51" s="96"/>
    </row>
    <row r="52" spans="1:20" ht="6" customHeight="1">
      <c r="A52" s="36"/>
      <c r="B52" s="37"/>
      <c r="C52" s="37"/>
      <c r="D52" s="38"/>
      <c r="E52" s="39"/>
      <c r="F52" s="39"/>
      <c r="G52" s="39"/>
      <c r="H52" s="40"/>
      <c r="I52" s="97"/>
      <c r="J52" s="98"/>
      <c r="K52" s="98"/>
      <c r="L52" s="97"/>
      <c r="M52" s="98"/>
      <c r="N52" s="98"/>
      <c r="O52" s="97"/>
      <c r="P52" s="98"/>
      <c r="Q52" s="98"/>
      <c r="R52" s="97"/>
      <c r="S52" s="98"/>
      <c r="T52" s="99"/>
    </row>
    <row r="53" spans="1:20" ht="6" customHeight="1">
      <c r="A53" s="12"/>
      <c r="B53" s="13"/>
      <c r="C53" s="13"/>
      <c r="D53" s="47"/>
      <c r="E53" s="14"/>
      <c r="F53" s="14"/>
      <c r="G53" s="14"/>
      <c r="H53" s="31"/>
      <c r="I53" s="93"/>
      <c r="J53" s="94"/>
      <c r="K53" s="94"/>
      <c r="L53" s="93"/>
      <c r="M53" s="94"/>
      <c r="N53" s="94"/>
      <c r="O53" s="93"/>
      <c r="P53" s="94"/>
      <c r="Q53" s="94"/>
      <c r="R53" s="93"/>
      <c r="S53" s="94"/>
      <c r="T53" s="96"/>
    </row>
    <row r="54" spans="1:20" ht="12.75">
      <c r="A54" s="12"/>
      <c r="B54" s="29" t="s">
        <v>29</v>
      </c>
      <c r="C54" s="29"/>
      <c r="D54" s="30"/>
      <c r="E54" s="14" t="s">
        <v>88</v>
      </c>
      <c r="F54" s="14"/>
      <c r="G54" s="14"/>
      <c r="H54" s="31"/>
      <c r="I54" s="93"/>
      <c r="J54" s="94">
        <v>0</v>
      </c>
      <c r="K54" s="94"/>
      <c r="L54" s="93"/>
      <c r="M54" s="95">
        <v>-272</v>
      </c>
      <c r="N54" s="94"/>
      <c r="O54" s="93"/>
      <c r="P54" s="94">
        <v>0</v>
      </c>
      <c r="Q54" s="94"/>
      <c r="R54" s="93"/>
      <c r="S54" s="94">
        <v>-272</v>
      </c>
      <c r="T54" s="96"/>
    </row>
    <row r="55" spans="1:20" ht="6" customHeight="1">
      <c r="A55" s="36"/>
      <c r="B55" s="37"/>
      <c r="C55" s="37"/>
      <c r="D55" s="38"/>
      <c r="E55" s="39"/>
      <c r="F55" s="39"/>
      <c r="G55" s="39"/>
      <c r="H55" s="40"/>
      <c r="I55" s="97"/>
      <c r="J55" s="98"/>
      <c r="K55" s="98"/>
      <c r="L55" s="97"/>
      <c r="M55" s="98"/>
      <c r="N55" s="98"/>
      <c r="O55" s="97"/>
      <c r="P55" s="98"/>
      <c r="Q55" s="98"/>
      <c r="R55" s="97"/>
      <c r="S55" s="98"/>
      <c r="T55" s="99"/>
    </row>
    <row r="56" spans="1:20" ht="6" customHeight="1">
      <c r="A56" s="12"/>
      <c r="B56" s="13"/>
      <c r="C56" s="13"/>
      <c r="D56" s="47"/>
      <c r="E56" s="14"/>
      <c r="F56" s="14"/>
      <c r="G56" s="14"/>
      <c r="H56" s="31"/>
      <c r="I56" s="93"/>
      <c r="J56" s="94"/>
      <c r="K56" s="94"/>
      <c r="L56" s="93"/>
      <c r="M56" s="94"/>
      <c r="N56" s="94"/>
      <c r="O56" s="93"/>
      <c r="P56" s="94"/>
      <c r="Q56" s="94"/>
      <c r="R56" s="93"/>
      <c r="S56" s="94"/>
      <c r="T56" s="96"/>
    </row>
    <row r="57" spans="1:20" ht="12.75">
      <c r="A57" s="12"/>
      <c r="B57" s="29" t="s">
        <v>30</v>
      </c>
      <c r="C57" s="29" t="s">
        <v>30</v>
      </c>
      <c r="D57" s="30"/>
      <c r="E57" s="14" t="s">
        <v>89</v>
      </c>
      <c r="F57" s="14"/>
      <c r="G57" s="14"/>
      <c r="H57" s="31"/>
      <c r="I57" s="93"/>
      <c r="J57" s="94">
        <v>-6726</v>
      </c>
      <c r="K57" s="94"/>
      <c r="L57" s="93"/>
      <c r="M57" s="94">
        <v>-13535</v>
      </c>
      <c r="N57" s="94"/>
      <c r="O57" s="93"/>
      <c r="P57" s="94">
        <f>SUM(P50:P54)</f>
        <v>-8276</v>
      </c>
      <c r="Q57" s="94"/>
      <c r="R57" s="93"/>
      <c r="S57" s="94">
        <f>SUM(S50:S54)</f>
        <v>-16787</v>
      </c>
      <c r="T57" s="96"/>
    </row>
    <row r="58" spans="1:20" ht="12.75">
      <c r="A58" s="12"/>
      <c r="B58" s="13"/>
      <c r="C58" s="13"/>
      <c r="D58" s="47"/>
      <c r="E58" s="14" t="s">
        <v>31</v>
      </c>
      <c r="F58" s="14"/>
      <c r="G58" s="14"/>
      <c r="H58" s="31"/>
      <c r="I58" s="93"/>
      <c r="J58" s="94"/>
      <c r="K58" s="94"/>
      <c r="L58" s="93"/>
      <c r="M58" s="94"/>
      <c r="N58" s="94"/>
      <c r="O58" s="93"/>
      <c r="P58" s="94"/>
      <c r="Q58" s="94"/>
      <c r="R58" s="93"/>
      <c r="S58" s="94"/>
      <c r="T58" s="96"/>
    </row>
    <row r="59" spans="1:20" ht="6" customHeight="1">
      <c r="A59" s="36"/>
      <c r="B59" s="37"/>
      <c r="C59" s="37"/>
      <c r="D59" s="38"/>
      <c r="E59" s="39"/>
      <c r="F59" s="39"/>
      <c r="G59" s="39"/>
      <c r="H59" s="40"/>
      <c r="I59" s="97"/>
      <c r="J59" s="98"/>
      <c r="K59" s="98"/>
      <c r="L59" s="97"/>
      <c r="M59" s="98"/>
      <c r="N59" s="98"/>
      <c r="O59" s="97"/>
      <c r="P59" s="98"/>
      <c r="Q59" s="98"/>
      <c r="R59" s="97"/>
      <c r="S59" s="98"/>
      <c r="T59" s="99"/>
    </row>
    <row r="60" spans="1:20" ht="6" customHeight="1">
      <c r="A60" s="12"/>
      <c r="B60" s="13"/>
      <c r="C60" s="13"/>
      <c r="D60" s="47"/>
      <c r="E60" s="14"/>
      <c r="F60" s="14"/>
      <c r="G60" s="14"/>
      <c r="H60" s="31"/>
      <c r="I60" s="93"/>
      <c r="J60" s="94"/>
      <c r="K60" s="94"/>
      <c r="L60" s="93"/>
      <c r="M60" s="94"/>
      <c r="N60" s="94"/>
      <c r="O60" s="93"/>
      <c r="P60" s="94"/>
      <c r="Q60" s="94"/>
      <c r="R60" s="93"/>
      <c r="S60" s="94"/>
      <c r="T60" s="96"/>
    </row>
    <row r="61" spans="1:20" ht="12.75">
      <c r="A61" s="12"/>
      <c r="B61" s="13"/>
      <c r="C61" s="29" t="s">
        <v>32</v>
      </c>
      <c r="D61" s="30"/>
      <c r="E61" s="14" t="s">
        <v>92</v>
      </c>
      <c r="F61" s="14"/>
      <c r="G61" s="14"/>
      <c r="H61" s="31"/>
      <c r="I61" s="93"/>
      <c r="J61" s="94">
        <v>-181</v>
      </c>
      <c r="K61" s="94"/>
      <c r="L61" s="93"/>
      <c r="M61" s="95">
        <v>3167</v>
      </c>
      <c r="N61" s="94"/>
      <c r="O61" s="93"/>
      <c r="P61" s="94">
        <v>-411</v>
      </c>
      <c r="Q61" s="94"/>
      <c r="R61" s="93"/>
      <c r="S61" s="94">
        <v>3282</v>
      </c>
      <c r="T61" s="96"/>
    </row>
    <row r="62" spans="1:20" ht="6" customHeight="1">
      <c r="A62" s="36"/>
      <c r="B62" s="37"/>
      <c r="C62" s="37"/>
      <c r="D62" s="38"/>
      <c r="E62" s="39"/>
      <c r="F62" s="39"/>
      <c r="G62" s="39"/>
      <c r="H62" s="40"/>
      <c r="I62" s="97"/>
      <c r="J62" s="98"/>
      <c r="K62" s="98"/>
      <c r="L62" s="97"/>
      <c r="M62" s="98"/>
      <c r="N62" s="98"/>
      <c r="O62" s="97"/>
      <c r="P62" s="98"/>
      <c r="Q62" s="98"/>
      <c r="R62" s="97"/>
      <c r="S62" s="98"/>
      <c r="T62" s="99"/>
    </row>
    <row r="63" spans="1:20" ht="6" customHeight="1">
      <c r="A63" s="28"/>
      <c r="B63" s="29"/>
      <c r="C63" s="29"/>
      <c r="D63" s="30"/>
      <c r="E63" s="14"/>
      <c r="F63" s="14"/>
      <c r="G63" s="14"/>
      <c r="H63" s="31"/>
      <c r="I63" s="93"/>
      <c r="J63" s="94"/>
      <c r="K63" s="94"/>
      <c r="L63" s="93"/>
      <c r="M63" s="94"/>
      <c r="N63" s="94"/>
      <c r="O63" s="93"/>
      <c r="P63" s="94"/>
      <c r="Q63" s="94"/>
      <c r="R63" s="93"/>
      <c r="S63" s="94"/>
      <c r="T63" s="96"/>
    </row>
    <row r="64" spans="1:20" ht="15" customHeight="1">
      <c r="A64" s="28"/>
      <c r="B64" s="29" t="s">
        <v>33</v>
      </c>
      <c r="C64" s="29"/>
      <c r="D64" s="30"/>
      <c r="E64" s="14" t="s">
        <v>91</v>
      </c>
      <c r="F64" s="14"/>
      <c r="G64" s="14"/>
      <c r="H64" s="31"/>
      <c r="I64" s="93"/>
      <c r="J64" s="94">
        <v>0</v>
      </c>
      <c r="K64" s="94"/>
      <c r="L64" s="93"/>
      <c r="M64" s="94">
        <v>0</v>
      </c>
      <c r="N64" s="94"/>
      <c r="O64" s="93"/>
      <c r="P64" s="94">
        <v>0</v>
      </c>
      <c r="Q64" s="94"/>
      <c r="R64" s="93"/>
      <c r="S64" s="94">
        <v>0</v>
      </c>
      <c r="T64" s="96"/>
    </row>
    <row r="65" spans="1:20" ht="3" customHeight="1">
      <c r="A65" s="36"/>
      <c r="B65" s="37"/>
      <c r="C65" s="37"/>
      <c r="D65" s="38"/>
      <c r="E65" s="39"/>
      <c r="F65" s="39"/>
      <c r="G65" s="39"/>
      <c r="H65" s="40"/>
      <c r="I65" s="97"/>
      <c r="J65" s="98"/>
      <c r="K65" s="98"/>
      <c r="L65" s="97"/>
      <c r="M65" s="98"/>
      <c r="N65" s="98"/>
      <c r="O65" s="97"/>
      <c r="P65" s="98"/>
      <c r="Q65" s="98"/>
      <c r="R65" s="97"/>
      <c r="S65" s="98"/>
      <c r="T65" s="99"/>
    </row>
    <row r="66" spans="1:20" ht="6" customHeight="1">
      <c r="A66" s="12"/>
      <c r="B66" s="13"/>
      <c r="C66" s="13"/>
      <c r="D66" s="47"/>
      <c r="E66" s="14"/>
      <c r="F66" s="14"/>
      <c r="G66" s="14"/>
      <c r="H66" s="31"/>
      <c r="I66" s="93"/>
      <c r="J66" s="94"/>
      <c r="K66" s="94"/>
      <c r="L66" s="93"/>
      <c r="M66" s="94"/>
      <c r="N66" s="94"/>
      <c r="O66" s="93"/>
      <c r="P66" s="94"/>
      <c r="Q66" s="94"/>
      <c r="R66" s="93"/>
      <c r="S66" s="94"/>
      <c r="T66" s="96"/>
    </row>
    <row r="67" spans="1:20" ht="12.75">
      <c r="A67" s="12"/>
      <c r="B67" s="29" t="s">
        <v>35</v>
      </c>
      <c r="C67" s="13"/>
      <c r="D67" s="47"/>
      <c r="E67" s="14" t="s">
        <v>90</v>
      </c>
      <c r="F67" s="14"/>
      <c r="G67" s="14"/>
      <c r="H67" s="31"/>
      <c r="I67" s="93"/>
      <c r="J67" s="94">
        <v>-6907</v>
      </c>
      <c r="K67" s="94"/>
      <c r="L67" s="93"/>
      <c r="M67" s="94">
        <v>-10368</v>
      </c>
      <c r="N67" s="94"/>
      <c r="O67" s="93"/>
      <c r="P67" s="94">
        <f>SUM(P57:P64)</f>
        <v>-8687</v>
      </c>
      <c r="Q67" s="94"/>
      <c r="R67" s="93"/>
      <c r="S67" s="94">
        <f>SUM(S57:S64)</f>
        <v>-13505</v>
      </c>
      <c r="T67" s="96"/>
    </row>
    <row r="68" spans="1:20" ht="12.75">
      <c r="A68" s="12"/>
      <c r="B68" s="13"/>
      <c r="C68" s="13"/>
      <c r="D68" s="47"/>
      <c r="E68" s="14" t="s">
        <v>34</v>
      </c>
      <c r="F68" s="14"/>
      <c r="G68" s="14"/>
      <c r="H68" s="31"/>
      <c r="I68" s="93"/>
      <c r="J68" s="94"/>
      <c r="K68" s="94"/>
      <c r="L68" s="93"/>
      <c r="M68" s="94"/>
      <c r="N68" s="94"/>
      <c r="O68" s="93"/>
      <c r="P68" s="94"/>
      <c r="Q68" s="94"/>
      <c r="R68" s="93"/>
      <c r="S68" s="94"/>
      <c r="T68" s="96"/>
    </row>
    <row r="69" spans="1:20" ht="6" customHeight="1">
      <c r="A69" s="36"/>
      <c r="B69" s="37"/>
      <c r="C69" s="37"/>
      <c r="D69" s="38"/>
      <c r="E69" s="39"/>
      <c r="F69" s="39"/>
      <c r="G69" s="39"/>
      <c r="H69" s="40"/>
      <c r="I69" s="97"/>
      <c r="J69" s="98"/>
      <c r="K69" s="98"/>
      <c r="L69" s="97"/>
      <c r="M69" s="98"/>
      <c r="N69" s="98"/>
      <c r="O69" s="97"/>
      <c r="P69" s="98"/>
      <c r="Q69" s="98"/>
      <c r="R69" s="97"/>
      <c r="S69" s="98"/>
      <c r="T69" s="99"/>
    </row>
    <row r="70" spans="1:20" ht="6" customHeight="1">
      <c r="A70" s="12"/>
      <c r="B70" s="13"/>
      <c r="C70" s="13"/>
      <c r="D70" s="47"/>
      <c r="E70" s="14"/>
      <c r="F70" s="14"/>
      <c r="G70" s="14"/>
      <c r="H70" s="31"/>
      <c r="I70" s="93"/>
      <c r="J70" s="94"/>
      <c r="K70" s="94"/>
      <c r="L70" s="93"/>
      <c r="M70" s="94"/>
      <c r="N70" s="94"/>
      <c r="O70" s="93"/>
      <c r="P70" s="94"/>
      <c r="Q70" s="94"/>
      <c r="R70" s="93"/>
      <c r="S70" s="94"/>
      <c r="T70" s="96"/>
    </row>
    <row r="71" spans="1:20" ht="12.75">
      <c r="A71" s="12"/>
      <c r="B71" s="29" t="s">
        <v>40</v>
      </c>
      <c r="C71" s="29" t="s">
        <v>30</v>
      </c>
      <c r="D71" s="30"/>
      <c r="E71" s="14" t="s">
        <v>36</v>
      </c>
      <c r="F71" s="14"/>
      <c r="G71" s="14"/>
      <c r="H71" s="31"/>
      <c r="I71" s="93"/>
      <c r="J71" s="94">
        <v>0</v>
      </c>
      <c r="K71" s="94"/>
      <c r="L71" s="93"/>
      <c r="M71" s="95">
        <v>0</v>
      </c>
      <c r="N71" s="94"/>
      <c r="O71" s="93"/>
      <c r="P71" s="94">
        <v>0</v>
      </c>
      <c r="Q71" s="94"/>
      <c r="R71" s="93"/>
      <c r="S71" s="94">
        <v>0</v>
      </c>
      <c r="T71" s="96"/>
    </row>
    <row r="72" spans="1:20" ht="6" customHeight="1">
      <c r="A72" s="36"/>
      <c r="B72" s="37"/>
      <c r="C72" s="37"/>
      <c r="D72" s="38"/>
      <c r="E72" s="39"/>
      <c r="F72" s="39"/>
      <c r="G72" s="39"/>
      <c r="H72" s="40"/>
      <c r="I72" s="97"/>
      <c r="J72" s="98"/>
      <c r="K72" s="98"/>
      <c r="L72" s="97"/>
      <c r="M72" s="98"/>
      <c r="N72" s="98"/>
      <c r="O72" s="97"/>
      <c r="P72" s="98"/>
      <c r="Q72" s="98"/>
      <c r="R72" s="97"/>
      <c r="S72" s="98"/>
      <c r="T72" s="99"/>
    </row>
    <row r="73" spans="1:20" ht="6" customHeight="1">
      <c r="A73" s="12"/>
      <c r="B73" s="13"/>
      <c r="C73" s="13"/>
      <c r="D73" s="47"/>
      <c r="E73" s="14"/>
      <c r="F73" s="14"/>
      <c r="G73" s="14"/>
      <c r="H73" s="31"/>
      <c r="I73" s="93"/>
      <c r="J73" s="94"/>
      <c r="K73" s="94"/>
      <c r="L73" s="93"/>
      <c r="M73" s="94"/>
      <c r="N73" s="94"/>
      <c r="O73" s="93"/>
      <c r="P73" s="94"/>
      <c r="Q73" s="94"/>
      <c r="R73" s="93"/>
      <c r="S73" s="94"/>
      <c r="T73" s="96"/>
    </row>
    <row r="74" spans="1:20" ht="12.75">
      <c r="A74" s="12"/>
      <c r="B74" s="13"/>
      <c r="C74" s="29" t="s">
        <v>32</v>
      </c>
      <c r="D74" s="30"/>
      <c r="E74" s="14" t="s">
        <v>92</v>
      </c>
      <c r="F74" s="14"/>
      <c r="G74" s="14"/>
      <c r="H74" s="31"/>
      <c r="I74" s="93"/>
      <c r="J74" s="94">
        <v>0</v>
      </c>
      <c r="K74" s="94"/>
      <c r="L74" s="93"/>
      <c r="M74" s="95"/>
      <c r="N74" s="94"/>
      <c r="O74" s="93"/>
      <c r="P74" s="94">
        <v>0</v>
      </c>
      <c r="Q74" s="94"/>
      <c r="R74" s="93"/>
      <c r="S74" s="94">
        <v>0</v>
      </c>
      <c r="T74" s="96"/>
    </row>
    <row r="75" spans="1:20" ht="6" customHeight="1">
      <c r="A75" s="36"/>
      <c r="B75" s="37"/>
      <c r="C75" s="37"/>
      <c r="D75" s="38"/>
      <c r="E75" s="39"/>
      <c r="F75" s="39"/>
      <c r="G75" s="39"/>
      <c r="H75" s="40"/>
      <c r="I75" s="97"/>
      <c r="J75" s="98"/>
      <c r="K75" s="98"/>
      <c r="L75" s="97"/>
      <c r="M75" s="98"/>
      <c r="N75" s="98"/>
      <c r="O75" s="97"/>
      <c r="P75" s="98"/>
      <c r="Q75" s="98"/>
      <c r="R75" s="97"/>
      <c r="S75" s="98"/>
      <c r="T75" s="99"/>
    </row>
    <row r="76" spans="1:20" ht="6" customHeight="1">
      <c r="A76" s="12"/>
      <c r="B76" s="13"/>
      <c r="C76" s="13"/>
      <c r="D76" s="47"/>
      <c r="E76" s="14"/>
      <c r="F76" s="14"/>
      <c r="G76" s="14"/>
      <c r="H76" s="31"/>
      <c r="I76" s="93"/>
      <c r="J76" s="94"/>
      <c r="K76" s="94"/>
      <c r="L76" s="93"/>
      <c r="M76" s="94"/>
      <c r="N76" s="94"/>
      <c r="O76" s="93"/>
      <c r="P76" s="94"/>
      <c r="Q76" s="94"/>
      <c r="R76" s="93"/>
      <c r="S76" s="95"/>
      <c r="T76" s="96"/>
    </row>
    <row r="77" spans="1:20" ht="12.75">
      <c r="A77" s="12"/>
      <c r="B77" s="13"/>
      <c r="C77" s="29" t="s">
        <v>37</v>
      </c>
      <c r="D77" s="30"/>
      <c r="E77" s="14" t="s">
        <v>38</v>
      </c>
      <c r="F77" s="14"/>
      <c r="G77" s="14"/>
      <c r="H77" s="31"/>
      <c r="I77" s="93"/>
      <c r="J77" s="94">
        <v>0</v>
      </c>
      <c r="K77" s="94"/>
      <c r="L77" s="93"/>
      <c r="M77" s="95">
        <v>0</v>
      </c>
      <c r="N77" s="94"/>
      <c r="O77" s="93"/>
      <c r="P77" s="94">
        <v>0</v>
      </c>
      <c r="Q77" s="94"/>
      <c r="R77" s="93"/>
      <c r="S77" s="94">
        <v>0</v>
      </c>
      <c r="T77" s="96"/>
    </row>
    <row r="78" spans="1:20" ht="12.75">
      <c r="A78" s="12"/>
      <c r="B78" s="13"/>
      <c r="C78" s="13"/>
      <c r="D78" s="47"/>
      <c r="E78" s="14" t="s">
        <v>39</v>
      </c>
      <c r="F78" s="14"/>
      <c r="G78" s="14"/>
      <c r="H78" s="31"/>
      <c r="I78" s="93"/>
      <c r="J78" s="94"/>
      <c r="K78" s="94"/>
      <c r="L78" s="93"/>
      <c r="M78" s="94"/>
      <c r="N78" s="94"/>
      <c r="O78" s="93"/>
      <c r="P78" s="94"/>
      <c r="Q78" s="94"/>
      <c r="R78" s="93"/>
      <c r="S78" s="94"/>
      <c r="T78" s="96"/>
    </row>
    <row r="79" spans="1:20" ht="6" customHeight="1">
      <c r="A79" s="36"/>
      <c r="B79" s="37"/>
      <c r="C79" s="37"/>
      <c r="D79" s="38"/>
      <c r="E79" s="39"/>
      <c r="F79" s="39"/>
      <c r="G79" s="39"/>
      <c r="H79" s="40"/>
      <c r="I79" s="97"/>
      <c r="J79" s="98"/>
      <c r="K79" s="98"/>
      <c r="L79" s="97"/>
      <c r="M79" s="98"/>
      <c r="N79" s="98"/>
      <c r="O79" s="97"/>
      <c r="P79" s="98"/>
      <c r="Q79" s="98"/>
      <c r="R79" s="97"/>
      <c r="S79" s="98"/>
      <c r="T79" s="99"/>
    </row>
    <row r="80" spans="1:20" ht="6" customHeight="1">
      <c r="A80" s="12"/>
      <c r="B80" s="13"/>
      <c r="C80" s="13"/>
      <c r="D80" s="47"/>
      <c r="E80" s="14"/>
      <c r="F80" s="14"/>
      <c r="G80" s="14"/>
      <c r="H80" s="31"/>
      <c r="I80" s="93"/>
      <c r="J80" s="94"/>
      <c r="K80" s="94"/>
      <c r="L80" s="93"/>
      <c r="M80" s="94"/>
      <c r="N80" s="94"/>
      <c r="O80" s="93"/>
      <c r="P80" s="94"/>
      <c r="Q80" s="94"/>
      <c r="R80" s="93"/>
      <c r="S80" s="94"/>
      <c r="T80" s="96"/>
    </row>
    <row r="81" spans="1:20" ht="12.75">
      <c r="A81" s="12"/>
      <c r="B81" s="29" t="s">
        <v>93</v>
      </c>
      <c r="C81" s="13"/>
      <c r="D81" s="47"/>
      <c r="E81" s="14" t="s">
        <v>94</v>
      </c>
      <c r="F81" s="14"/>
      <c r="G81" s="14"/>
      <c r="H81" s="31"/>
      <c r="I81" s="93"/>
      <c r="J81" s="94">
        <v>-6907</v>
      </c>
      <c r="K81" s="94"/>
      <c r="L81" s="93"/>
      <c r="M81" s="94">
        <v>-10368</v>
      </c>
      <c r="N81" s="94"/>
      <c r="O81" s="93"/>
      <c r="P81" s="94">
        <f>SUM(P67:P80)</f>
        <v>-8687</v>
      </c>
      <c r="Q81" s="94"/>
      <c r="R81" s="93"/>
      <c r="S81" s="94">
        <f>SUM(S67:S80)</f>
        <v>-13505</v>
      </c>
      <c r="T81" s="96"/>
    </row>
    <row r="82" spans="1:20" ht="12.75">
      <c r="A82" s="12"/>
      <c r="B82" s="13"/>
      <c r="C82" s="13"/>
      <c r="D82" s="47"/>
      <c r="E82" s="14" t="s">
        <v>39</v>
      </c>
      <c r="F82" s="14"/>
      <c r="G82" s="14"/>
      <c r="H82" s="31"/>
      <c r="I82" s="93"/>
      <c r="J82" s="94"/>
      <c r="K82" s="94"/>
      <c r="L82" s="93"/>
      <c r="M82" s="94"/>
      <c r="N82" s="94"/>
      <c r="O82" s="93"/>
      <c r="P82" s="94"/>
      <c r="Q82" s="94"/>
      <c r="R82" s="93"/>
      <c r="S82" s="94"/>
      <c r="T82" s="96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97"/>
      <c r="J83" s="98"/>
      <c r="K83" s="98"/>
      <c r="L83" s="97"/>
      <c r="M83" s="98"/>
      <c r="N83" s="98"/>
      <c r="O83" s="97"/>
      <c r="P83" s="98"/>
      <c r="Q83" s="98"/>
      <c r="R83" s="97"/>
      <c r="S83" s="98"/>
      <c r="T83" s="99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69"/>
      <c r="M84" s="48"/>
      <c r="N84" s="48"/>
      <c r="O84" s="70"/>
      <c r="P84" s="34"/>
      <c r="Q84" s="32"/>
      <c r="R84" s="69"/>
      <c r="S84" s="34"/>
      <c r="T84" s="18"/>
    </row>
    <row r="85" spans="1:20" ht="12.75">
      <c r="A85" s="47">
        <v>3</v>
      </c>
      <c r="B85" s="13"/>
      <c r="C85" s="13"/>
      <c r="D85" s="47"/>
      <c r="E85" s="14" t="s">
        <v>95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41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42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17</v>
      </c>
      <c r="D90" s="30"/>
      <c r="E90" s="65" t="s">
        <v>61</v>
      </c>
      <c r="F90" s="14"/>
      <c r="G90" s="14"/>
      <c r="H90" s="31"/>
      <c r="I90" s="15"/>
      <c r="J90" s="49">
        <f>(J81*1000/60000240)*100</f>
        <v>-11.511620620184186</v>
      </c>
      <c r="K90" s="49"/>
      <c r="L90" s="50"/>
      <c r="M90" s="49">
        <f>(M81*1000/60000240)*100</f>
        <v>-17.279930880276478</v>
      </c>
      <c r="N90" s="34"/>
      <c r="O90" s="35"/>
      <c r="P90" s="49">
        <f>(P81*1000/60000240)*100</f>
        <v>-14.47827542023165</v>
      </c>
      <c r="Q90" s="51"/>
      <c r="R90" s="52"/>
      <c r="S90" s="49">
        <f>(S81*1000/60000240)*100</f>
        <v>-22.50824330036013</v>
      </c>
      <c r="T90" s="18"/>
    </row>
    <row r="91" spans="1:20" ht="9.75" customHeight="1">
      <c r="A91" s="36"/>
      <c r="B91" s="37"/>
      <c r="C91" s="37"/>
      <c r="D91" s="38"/>
      <c r="E91" s="66" t="s">
        <v>62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18</v>
      </c>
      <c r="D93" s="30"/>
      <c r="E93" s="14" t="s">
        <v>43</v>
      </c>
      <c r="F93" s="14"/>
      <c r="G93" s="14"/>
      <c r="H93" s="31"/>
      <c r="I93" s="15"/>
      <c r="J93" s="71" t="s">
        <v>64</v>
      </c>
      <c r="K93" s="34"/>
      <c r="L93" s="35"/>
      <c r="M93" s="71" t="s">
        <v>64</v>
      </c>
      <c r="N93" s="34"/>
      <c r="O93" s="35"/>
      <c r="P93" s="71" t="s">
        <v>64</v>
      </c>
      <c r="Q93" s="34"/>
      <c r="R93" s="35"/>
      <c r="S93" s="72" t="s">
        <v>64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20">
        <v>4</v>
      </c>
      <c r="B95" s="101"/>
      <c r="C95" s="102" t="s">
        <v>17</v>
      </c>
      <c r="D95" s="114"/>
      <c r="E95" s="115" t="s">
        <v>77</v>
      </c>
      <c r="F95" s="115"/>
      <c r="G95" s="115"/>
      <c r="H95" s="116"/>
      <c r="I95" s="108"/>
      <c r="J95" s="109">
        <v>0</v>
      </c>
      <c r="K95" s="112"/>
      <c r="L95" s="110"/>
      <c r="M95" s="109">
        <v>0</v>
      </c>
      <c r="N95" s="113"/>
      <c r="O95" s="109"/>
      <c r="P95" s="109">
        <f>J95</f>
        <v>0</v>
      </c>
      <c r="Q95" s="113"/>
      <c r="R95" s="109"/>
      <c r="S95" s="109">
        <v>0</v>
      </c>
      <c r="T95" s="111"/>
    </row>
    <row r="96" spans="1:20" ht="12.75">
      <c r="A96" s="15"/>
      <c r="B96" s="13"/>
      <c r="C96" s="103" t="s">
        <v>18</v>
      </c>
      <c r="D96" s="47"/>
      <c r="E96" s="14" t="s">
        <v>78</v>
      </c>
      <c r="F96" s="14"/>
      <c r="G96" s="14"/>
      <c r="H96" s="31"/>
      <c r="I96" s="1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04"/>
      <c r="C97" s="105"/>
      <c r="D97" s="106"/>
      <c r="E97" s="39"/>
      <c r="F97" s="39"/>
      <c r="G97" s="39"/>
      <c r="H97" s="40"/>
      <c r="I97" s="41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07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3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B1">
      <selection activeCell="K1" sqref="K1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6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75</v>
      </c>
    </row>
    <row r="2" ht="12.75">
      <c r="A2" s="4"/>
    </row>
    <row r="4" spans="1:11" ht="12.75">
      <c r="A4" s="55" t="s">
        <v>45</v>
      </c>
      <c r="I4" s="87" t="s">
        <v>69</v>
      </c>
      <c r="J4" s="85"/>
      <c r="K4" s="84" t="s">
        <v>69</v>
      </c>
    </row>
    <row r="5" spans="1:11" ht="12.75">
      <c r="A5" s="117"/>
      <c r="I5" s="88" t="s">
        <v>68</v>
      </c>
      <c r="J5" s="85"/>
      <c r="K5" s="58" t="s">
        <v>70</v>
      </c>
    </row>
    <row r="6" spans="9:11" ht="12.75">
      <c r="I6" s="87" t="s">
        <v>4</v>
      </c>
      <c r="J6" s="85"/>
      <c r="K6" s="84" t="s">
        <v>66</v>
      </c>
    </row>
    <row r="7" spans="9:11" ht="12.75">
      <c r="I7" s="88" t="s">
        <v>12</v>
      </c>
      <c r="J7" s="85"/>
      <c r="K7" s="58" t="s">
        <v>67</v>
      </c>
    </row>
    <row r="8" spans="9:11" ht="12.75">
      <c r="I8" s="87" t="s">
        <v>113</v>
      </c>
      <c r="J8" s="85"/>
      <c r="K8" s="87" t="s">
        <v>114</v>
      </c>
    </row>
    <row r="9" spans="9:11" ht="12.75">
      <c r="I9" s="88" t="s">
        <v>58</v>
      </c>
      <c r="J9" s="85"/>
      <c r="K9" s="88" t="s">
        <v>58</v>
      </c>
    </row>
    <row r="10" spans="9:11" ht="12.75">
      <c r="I10" s="88" t="s">
        <v>65</v>
      </c>
      <c r="J10" s="85"/>
      <c r="K10" s="88" t="s">
        <v>115</v>
      </c>
    </row>
    <row r="11" ht="12.75">
      <c r="K11" s="86"/>
    </row>
    <row r="12" spans="1:11" ht="12.75">
      <c r="A12" s="57">
        <v>1</v>
      </c>
      <c r="B12" s="56" t="s">
        <v>99</v>
      </c>
      <c r="I12" s="59">
        <v>57726</v>
      </c>
      <c r="K12" s="59">
        <v>62083</v>
      </c>
    </row>
    <row r="13" spans="9:11" ht="12.75">
      <c r="I13" s="90"/>
      <c r="K13" s="90"/>
    </row>
    <row r="14" spans="1:11" ht="12.75">
      <c r="A14" s="57">
        <v>2</v>
      </c>
      <c r="B14" s="56" t="s">
        <v>100</v>
      </c>
      <c r="I14" s="59">
        <v>0</v>
      </c>
      <c r="K14" s="59">
        <v>0</v>
      </c>
    </row>
    <row r="15" spans="9:11" ht="12.75">
      <c r="I15" s="59"/>
      <c r="K15" s="59"/>
    </row>
    <row r="16" spans="1:11" ht="12.75">
      <c r="A16" s="57">
        <v>3</v>
      </c>
      <c r="B16" s="56" t="s">
        <v>46</v>
      </c>
      <c r="I16" s="59">
        <v>10005</v>
      </c>
      <c r="K16" s="59">
        <v>8919</v>
      </c>
    </row>
    <row r="17" spans="9:11" ht="12.75">
      <c r="I17" s="90"/>
      <c r="K17" s="90"/>
    </row>
    <row r="18" spans="1:11" ht="12.75">
      <c r="A18" s="57">
        <v>4</v>
      </c>
      <c r="B18" s="1" t="s">
        <v>47</v>
      </c>
      <c r="I18" s="59">
        <v>150</v>
      </c>
      <c r="K18" s="59">
        <v>150</v>
      </c>
    </row>
    <row r="19" spans="9:11" ht="12.75">
      <c r="I19" s="90"/>
      <c r="K19" s="90"/>
    </row>
    <row r="20" spans="1:11" ht="12.75">
      <c r="A20" s="57">
        <v>5</v>
      </c>
      <c r="B20" s="56" t="s">
        <v>101</v>
      </c>
      <c r="I20" s="59">
        <v>0</v>
      </c>
      <c r="K20" s="59">
        <v>0</v>
      </c>
    </row>
    <row r="21" spans="9:11" ht="12.75">
      <c r="I21" s="59"/>
      <c r="K21" s="59"/>
    </row>
    <row r="22" spans="1:11" ht="12.75">
      <c r="A22" s="57">
        <v>6</v>
      </c>
      <c r="B22" s="56" t="s">
        <v>102</v>
      </c>
      <c r="I22" s="59">
        <v>0</v>
      </c>
      <c r="K22" s="59">
        <v>0</v>
      </c>
    </row>
    <row r="23" spans="9:11" ht="12.75">
      <c r="I23" s="59"/>
      <c r="K23" s="59"/>
    </row>
    <row r="24" spans="1:11" ht="12.75">
      <c r="A24" s="57">
        <v>7</v>
      </c>
      <c r="B24" s="56" t="s">
        <v>103</v>
      </c>
      <c r="I24" s="59">
        <v>221024</v>
      </c>
      <c r="K24" s="59">
        <v>239025</v>
      </c>
    </row>
    <row r="25" ht="12.75">
      <c r="K25" s="86"/>
    </row>
    <row r="26" spans="1:11" ht="12.75">
      <c r="A26" s="57">
        <v>8</v>
      </c>
      <c r="B26" s="67" t="s">
        <v>71</v>
      </c>
      <c r="K26" s="86"/>
    </row>
    <row r="27" spans="3:11" ht="12.75">
      <c r="C27" s="56" t="s">
        <v>98</v>
      </c>
      <c r="I27" s="60">
        <v>212</v>
      </c>
      <c r="K27" s="60">
        <v>1008</v>
      </c>
    </row>
    <row r="28" spans="3:11" ht="12.75">
      <c r="C28" s="56" t="s">
        <v>104</v>
      </c>
      <c r="I28" s="61">
        <v>68854</v>
      </c>
      <c r="K28" s="61">
        <v>63872</v>
      </c>
    </row>
    <row r="29" spans="3:11" ht="12.75">
      <c r="C29" s="56" t="s">
        <v>48</v>
      </c>
      <c r="I29" s="61">
        <v>46584</v>
      </c>
      <c r="K29" s="61">
        <v>45816</v>
      </c>
    </row>
    <row r="30" spans="3:11" ht="12.75">
      <c r="C30" s="56" t="s">
        <v>49</v>
      </c>
      <c r="I30" s="61">
        <v>4061</v>
      </c>
      <c r="K30" s="61">
        <v>8655</v>
      </c>
    </row>
    <row r="31" spans="3:11" ht="12.75">
      <c r="C31" s="67" t="s">
        <v>63</v>
      </c>
      <c r="I31" s="61">
        <v>75792</v>
      </c>
      <c r="K31" s="61">
        <v>54619</v>
      </c>
    </row>
    <row r="32" spans="3:11" ht="12.75">
      <c r="C32" s="67" t="s">
        <v>73</v>
      </c>
      <c r="I32" s="61">
        <v>2388</v>
      </c>
      <c r="K32" s="61">
        <v>1733</v>
      </c>
    </row>
    <row r="33" spans="3:11" ht="12.75">
      <c r="C33" s="56" t="s">
        <v>107</v>
      </c>
      <c r="I33" s="62">
        <v>12259</v>
      </c>
      <c r="K33" s="62">
        <v>7582</v>
      </c>
    </row>
    <row r="34" spans="9:11" ht="12.75">
      <c r="I34" s="68">
        <f>SUM(I27:I33)</f>
        <v>210150</v>
      </c>
      <c r="K34" s="68">
        <f>SUM(K27:K33)</f>
        <v>183285</v>
      </c>
    </row>
    <row r="35" ht="12.75">
      <c r="K35" s="86"/>
    </row>
    <row r="36" spans="1:11" ht="12.75">
      <c r="A36" s="57">
        <v>9</v>
      </c>
      <c r="B36" s="67" t="s">
        <v>72</v>
      </c>
      <c r="K36" s="86"/>
    </row>
    <row r="37" spans="3:11" ht="12.75">
      <c r="C37" s="56" t="s">
        <v>105</v>
      </c>
      <c r="I37" s="60">
        <v>62950</v>
      </c>
      <c r="K37" s="60">
        <v>87989</v>
      </c>
    </row>
    <row r="38" spans="3:11" ht="12.75">
      <c r="C38" s="56" t="s">
        <v>106</v>
      </c>
      <c r="I38" s="61">
        <v>13156</v>
      </c>
      <c r="K38" s="61">
        <v>10001</v>
      </c>
    </row>
    <row r="39" spans="3:11" ht="12.75">
      <c r="C39" s="56" t="s">
        <v>50</v>
      </c>
      <c r="I39" s="61">
        <v>141461</v>
      </c>
      <c r="K39" s="61">
        <v>105177</v>
      </c>
    </row>
    <row r="40" spans="3:11" ht="12.75">
      <c r="C40" s="56" t="s">
        <v>59</v>
      </c>
      <c r="I40" s="61">
        <v>2713</v>
      </c>
      <c r="K40" s="61">
        <v>2961</v>
      </c>
    </row>
    <row r="41" spans="3:11" ht="12.75">
      <c r="C41" s="56" t="s">
        <v>76</v>
      </c>
      <c r="I41" s="61">
        <v>0</v>
      </c>
      <c r="K41" s="61">
        <v>0</v>
      </c>
    </row>
    <row r="42" spans="3:11" ht="12.75">
      <c r="C42" s="56" t="s">
        <v>51</v>
      </c>
      <c r="I42" s="61">
        <v>6116</v>
      </c>
      <c r="K42" s="61">
        <v>7574</v>
      </c>
    </row>
    <row r="43" spans="9:11" ht="12.75">
      <c r="I43" s="68">
        <f>SUM(I37:I42)</f>
        <v>226396</v>
      </c>
      <c r="K43" s="68">
        <f>SUM(K37:K42)</f>
        <v>213702</v>
      </c>
    </row>
    <row r="44" ht="12.75">
      <c r="K44" s="86"/>
    </row>
    <row r="45" spans="1:11" ht="12.75">
      <c r="A45" s="57">
        <v>10</v>
      </c>
      <c r="B45" s="56" t="s">
        <v>110</v>
      </c>
      <c r="I45" s="63">
        <f>+I34-I43</f>
        <v>-16246</v>
      </c>
      <c r="K45" s="63">
        <f>+K34-K43</f>
        <v>-30417</v>
      </c>
    </row>
    <row r="46" ht="12.75">
      <c r="K46" s="86"/>
    </row>
    <row r="47" spans="9:11" ht="13.5" thickBot="1">
      <c r="I47" s="74">
        <f>SUM(I12:I24)+I45</f>
        <v>272659</v>
      </c>
      <c r="K47" s="74">
        <f>SUM(K12:K24)+K45</f>
        <v>279760</v>
      </c>
    </row>
    <row r="48" spans="9:11" ht="13.5" thickTop="1">
      <c r="I48" s="91"/>
      <c r="K48" s="91"/>
    </row>
    <row r="49" spans="1:11" ht="12.75">
      <c r="A49" s="57">
        <v>11</v>
      </c>
      <c r="B49" s="56" t="s">
        <v>60</v>
      </c>
      <c r="K49" s="86"/>
    </row>
    <row r="50" spans="2:11" ht="12.75">
      <c r="B50" s="56" t="s">
        <v>52</v>
      </c>
      <c r="I50" s="59">
        <v>60000</v>
      </c>
      <c r="K50" s="59">
        <v>60000</v>
      </c>
    </row>
    <row r="51" spans="2:11" ht="12.75">
      <c r="B51" s="56" t="s">
        <v>108</v>
      </c>
      <c r="I51" s="59"/>
      <c r="K51" s="59"/>
    </row>
    <row r="52" spans="3:11" ht="12.75">
      <c r="C52" s="56" t="s">
        <v>53</v>
      </c>
      <c r="I52" s="59">
        <v>144603</v>
      </c>
      <c r="K52" s="59">
        <v>153290</v>
      </c>
    </row>
    <row r="53" spans="3:11" ht="12.75">
      <c r="C53" s="56" t="s">
        <v>74</v>
      </c>
      <c r="I53" s="63">
        <v>236</v>
      </c>
      <c r="K53" s="63">
        <v>236</v>
      </c>
    </row>
    <row r="54" spans="1:11" ht="12.75">
      <c r="A54" s="56"/>
      <c r="I54" s="100">
        <f>SUM(I50:I53)</f>
        <v>204839</v>
      </c>
      <c r="K54" s="100">
        <f>SUM(K50:K53)</f>
        <v>213526</v>
      </c>
    </row>
    <row r="55" ht="12.75">
      <c r="K55" s="86"/>
    </row>
    <row r="56" spans="1:11" ht="12.75">
      <c r="A56" s="57">
        <v>12</v>
      </c>
      <c r="B56" s="56" t="s">
        <v>111</v>
      </c>
      <c r="I56" s="59">
        <v>-296</v>
      </c>
      <c r="K56" s="59">
        <v>0</v>
      </c>
    </row>
    <row r="57" ht="12.75">
      <c r="K57" s="86"/>
    </row>
    <row r="58" spans="1:11" ht="12.75">
      <c r="A58" s="57">
        <v>13</v>
      </c>
      <c r="B58" s="56" t="s">
        <v>54</v>
      </c>
      <c r="I58" s="59">
        <v>3105</v>
      </c>
      <c r="K58" s="59">
        <v>2694</v>
      </c>
    </row>
    <row r="59" spans="9:11" ht="12.75">
      <c r="I59" s="90"/>
      <c r="K59" s="90"/>
    </row>
    <row r="60" spans="1:11" ht="12.75">
      <c r="A60" s="57">
        <v>14</v>
      </c>
      <c r="B60" s="56" t="s">
        <v>55</v>
      </c>
      <c r="I60" s="59">
        <v>53528</v>
      </c>
      <c r="K60" s="59">
        <v>53056</v>
      </c>
    </row>
    <row r="61" spans="9:11" ht="12.75">
      <c r="I61" s="89"/>
      <c r="K61" s="89"/>
    </row>
    <row r="62" spans="1:11" ht="12.75">
      <c r="A62" s="57">
        <v>15</v>
      </c>
      <c r="B62" s="56" t="s">
        <v>56</v>
      </c>
      <c r="I62" s="59">
        <v>4434</v>
      </c>
      <c r="K62" s="59">
        <v>3435</v>
      </c>
    </row>
    <row r="63" spans="3:11" ht="12.75">
      <c r="C63" s="67"/>
      <c r="I63" s="59"/>
      <c r="K63" s="59"/>
    </row>
    <row r="64" spans="1:11" ht="12.75">
      <c r="A64" s="57">
        <v>16</v>
      </c>
      <c r="B64" s="56" t="s">
        <v>57</v>
      </c>
      <c r="I64" s="59">
        <v>7049</v>
      </c>
      <c r="K64" s="59">
        <v>7049</v>
      </c>
    </row>
    <row r="65" spans="9:11" ht="13.5" thickBot="1">
      <c r="I65" s="74">
        <f>SUM(I54:I64)</f>
        <v>272659</v>
      </c>
      <c r="K65" s="74">
        <f>SUM(K54:K64)</f>
        <v>279760</v>
      </c>
    </row>
    <row r="66" ht="13.5" thickTop="1">
      <c r="K66" s="86"/>
    </row>
    <row r="67" spans="1:11" ht="12.75">
      <c r="A67" s="57">
        <v>17</v>
      </c>
      <c r="B67" s="67" t="s">
        <v>109</v>
      </c>
      <c r="I67" s="92">
        <f>I54/I50</f>
        <v>3.4139833333333334</v>
      </c>
      <c r="J67" s="64"/>
      <c r="K67" s="92">
        <f>K54/K50</f>
        <v>3.5587666666666666</v>
      </c>
    </row>
  </sheetData>
  <printOptions horizontalCentered="1"/>
  <pageMargins left="0.7480314960629921" right="0.7480314960629921" top="0.6" bottom="0.1968503937007874" header="0.5118110236220472" footer="0.46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JonMMx 2000</cp:lastModifiedBy>
  <cp:lastPrinted>2002-08-17T17:17:17Z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